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46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2" l="1"/>
  <c r="B45" i="2"/>
  <c r="B45" i="1"/>
  <c r="C45" i="2"/>
  <c r="D41" i="2"/>
  <c r="C41" i="2"/>
  <c r="B41" i="2"/>
  <c r="D30" i="2"/>
  <c r="C30" i="2"/>
  <c r="B30" i="2"/>
  <c r="C24" i="2"/>
  <c r="B24" i="2"/>
  <c r="D13" i="2"/>
  <c r="C13" i="2"/>
  <c r="B13" i="2"/>
  <c r="D7" i="2"/>
  <c r="C7" i="2"/>
  <c r="B7" i="2"/>
  <c r="D24" i="1"/>
  <c r="C24" i="1"/>
  <c r="C34" i="2" l="1"/>
  <c r="B34" i="2"/>
  <c r="D34" i="2"/>
  <c r="C45" i="1"/>
  <c r="D41" i="1"/>
  <c r="C41" i="1"/>
  <c r="B41" i="1"/>
  <c r="D30" i="1"/>
  <c r="C30" i="1"/>
  <c r="B30" i="1"/>
  <c r="B24" i="1"/>
  <c r="D14" i="1"/>
  <c r="C14" i="1"/>
  <c r="B14" i="1"/>
  <c r="D7" i="1"/>
  <c r="D34" i="1" s="1"/>
  <c r="C7" i="1"/>
  <c r="B7" i="1"/>
  <c r="D43" i="2" l="1"/>
  <c r="D45" i="2" s="1"/>
  <c r="B34" i="1"/>
  <c r="C34" i="1"/>
</calcChain>
</file>

<file path=xl/sharedStrings.xml><?xml version="1.0" encoding="utf-8"?>
<sst xmlns="http://schemas.openxmlformats.org/spreadsheetml/2006/main" count="100" uniqueCount="46">
  <si>
    <t>Proposed</t>
  </si>
  <si>
    <t>EXPENSES</t>
  </si>
  <si>
    <t>2014-2015</t>
  </si>
  <si>
    <t>2015-2016</t>
  </si>
  <si>
    <t>Supplies</t>
  </si>
  <si>
    <t xml:space="preserve">   Postage and Supplies</t>
  </si>
  <si>
    <t xml:space="preserve">   Copies</t>
  </si>
  <si>
    <t xml:space="preserve"> </t>
  </si>
  <si>
    <t>Website Maintenance</t>
  </si>
  <si>
    <t>Subtotal</t>
  </si>
  <si>
    <t>Government</t>
  </si>
  <si>
    <t xml:space="preserve">   Sec. of State Filing</t>
  </si>
  <si>
    <t xml:space="preserve">   County Fire Taxes</t>
  </si>
  <si>
    <t xml:space="preserve">   Logging Tax</t>
  </si>
  <si>
    <t xml:space="preserve">   IRS Tax</t>
  </si>
  <si>
    <t>Miscellaneous/Professional</t>
  </si>
  <si>
    <t xml:space="preserve">   Insurance</t>
  </si>
  <si>
    <t xml:space="preserve">   Liability</t>
  </si>
  <si>
    <t xml:space="preserve">   Directors and Officers</t>
  </si>
  <si>
    <t xml:space="preserve">   Professional Fees</t>
  </si>
  <si>
    <t xml:space="preserve">   Rentals</t>
  </si>
  <si>
    <t xml:space="preserve">   PSE Street Light</t>
  </si>
  <si>
    <t>Open Space</t>
  </si>
  <si>
    <t xml:space="preserve">   O. S. Maintenance </t>
  </si>
  <si>
    <t xml:space="preserve">   O. S. Maintenance (commitment)</t>
  </si>
  <si>
    <t>Contingencies</t>
  </si>
  <si>
    <t>TOTAL EXPENSES</t>
  </si>
  <si>
    <t>REVENUE</t>
  </si>
  <si>
    <t xml:space="preserve">   Dues  ( $200 x 23)</t>
  </si>
  <si>
    <t xml:space="preserve">   Donations</t>
  </si>
  <si>
    <t xml:space="preserve">  Transfers from Savings</t>
  </si>
  <si>
    <t>TOTAL REVENUE</t>
  </si>
  <si>
    <t>CHECKING</t>
  </si>
  <si>
    <t>SAVINGS</t>
  </si>
  <si>
    <t>TOTAL CASH</t>
  </si>
  <si>
    <t xml:space="preserve">   White Rock Cove (Light cost share)</t>
  </si>
  <si>
    <t>Kitsap Bank Fee</t>
  </si>
  <si>
    <t>Year to Date Actual  as of Jun 01, 2015</t>
  </si>
  <si>
    <t>Emergency/Storm Maintenance</t>
  </si>
  <si>
    <t>(as of Jun 1, 2015)</t>
  </si>
  <si>
    <t xml:space="preserve">   Logging Permit</t>
  </si>
  <si>
    <t>Surveyor</t>
  </si>
  <si>
    <t>Actuals</t>
  </si>
  <si>
    <t xml:space="preserve">Actuals </t>
  </si>
  <si>
    <t xml:space="preserve">Re-Planting </t>
  </si>
  <si>
    <t>2013-2014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</si>
</sst>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;[Red]0"/>
  </numFmts>
  <fonts count="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/>
    <xf numFmtId="164" fontId="4" fillId="0" borderId="5" xfId="1" applyNumberFormat="1" applyFont="1" applyBorder="1"/>
    <xf numFmtId="0" fontId="4" fillId="0" borderId="4" xfId="0" applyFont="1" applyBorder="1" applyAlignment="1">
      <alignment horizontal="right"/>
    </xf>
    <xf numFmtId="164" fontId="4" fillId="0" borderId="6" xfId="1" applyNumberFormat="1" applyFont="1" applyBorder="1"/>
    <xf numFmtId="0" fontId="5" fillId="0" borderId="4" xfId="0" applyFont="1" applyBorder="1"/>
    <xf numFmtId="164" fontId="5" fillId="0" borderId="5" xfId="1" applyNumberFormat="1" applyFont="1" applyBorder="1"/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vertical="center" wrapText="1"/>
    </xf>
    <xf numFmtId="164" fontId="5" fillId="0" borderId="5" xfId="1" applyNumberFormat="1" applyFont="1" applyBorder="1" applyAlignment="1">
      <alignment vertical="center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right"/>
    </xf>
    <xf numFmtId="164" fontId="4" fillId="0" borderId="8" xfId="1" applyNumberFormat="1" applyFont="1" applyBorder="1"/>
    <xf numFmtId="164" fontId="0" fillId="0" borderId="0" xfId="0" applyNumberFormat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4" xfId="0" applyFont="1" applyBorder="1"/>
    <xf numFmtId="164" fontId="8" fillId="0" borderId="5" xfId="1" applyNumberFormat="1" applyFont="1" applyBorder="1"/>
    <xf numFmtId="164" fontId="7" fillId="0" borderId="5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5" fontId="7" fillId="0" borderId="5" xfId="0" applyNumberFormat="1" applyFont="1" applyBorder="1"/>
    <xf numFmtId="165" fontId="7" fillId="0" borderId="6" xfId="0" applyNumberFormat="1" applyFont="1" applyBorder="1"/>
    <xf numFmtId="164" fontId="8" fillId="0" borderId="6" xfId="1" applyNumberFormat="1" applyFont="1" applyBorder="1"/>
    <xf numFmtId="164" fontId="6" fillId="0" borderId="8" xfId="1" applyNumberFormat="1" applyFont="1" applyBorder="1"/>
    <xf numFmtId="164" fontId="0" fillId="0" borderId="9" xfId="1" applyNumberFormat="1" applyFont="1" applyBorder="1"/>
    <xf numFmtId="0" fontId="4" fillId="0" borderId="0" xfId="0" applyFont="1" applyFill="1" applyBorder="1" applyAlignment="1">
      <alignment horizontal="right"/>
    </xf>
    <xf numFmtId="164" fontId="4" fillId="0" borderId="9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719990</xdr:colOff>
      <xdr:row>21</xdr:row>
      <xdr:rowOff>17537</xdr:rowOff>
    </xdr:from>
    <xdr:ext cx="4159403" cy="937629"/>
    <xdr:sp macro="" textlink="">
      <xdr:nvSpPr>
        <xdr:cNvPr id="2" name="Rectangle 1"/>
        <xdr:cNvSpPr/>
      </xdr:nvSpPr>
      <xdr:spPr>
        <a:xfrm rot="19510463">
          <a:off x="719990" y="4018037"/>
          <a:ext cx="4159403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DRAFT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25" zoomScaleNormal="100" workbookViewId="0">
      <selection activeCell="D59" sqref="D59"/>
    </sheetView>
  </sheetViews>
  <sheetFormatPr defaultRowHeight="14.25" x14ac:dyDescent="0.2"/>
  <cols>
    <col min="1" max="1" width="35" customWidth="1"/>
    <col min="2" max="2" width="17.5" customWidth="1"/>
    <col min="3" max="3" width="19.875" customWidth="1"/>
    <col min="4" max="4" width="21.125" customWidth="1"/>
  </cols>
  <sheetData>
    <row r="1" spans="1:4" ht="30" x14ac:dyDescent="0.2">
      <c r="A1" s="1"/>
      <c r="B1" s="2" t="s">
        <v>43</v>
      </c>
      <c r="C1" s="3" t="s">
        <v>37</v>
      </c>
      <c r="D1" s="4" t="s">
        <v>0</v>
      </c>
    </row>
    <row r="2" spans="1:4" x14ac:dyDescent="0.2">
      <c r="A2" s="5" t="s">
        <v>1</v>
      </c>
      <c r="B2" s="6" t="s">
        <v>2</v>
      </c>
      <c r="C2" s="6" t="s">
        <v>2</v>
      </c>
      <c r="D2" s="7" t="s">
        <v>3</v>
      </c>
    </row>
    <row r="3" spans="1:4" x14ac:dyDescent="0.2">
      <c r="A3" s="8" t="s">
        <v>4</v>
      </c>
      <c r="B3" s="9"/>
      <c r="C3" s="21"/>
      <c r="D3" s="22"/>
    </row>
    <row r="4" spans="1:4" x14ac:dyDescent="0.2">
      <c r="A4" s="23" t="s">
        <v>5</v>
      </c>
      <c r="B4" s="21">
        <v>57</v>
      </c>
      <c r="C4" s="21">
        <v>65</v>
      </c>
      <c r="D4" s="22">
        <v>68</v>
      </c>
    </row>
    <row r="5" spans="1:4" x14ac:dyDescent="0.2">
      <c r="A5" s="23" t="s">
        <v>6</v>
      </c>
      <c r="B5" s="21">
        <v>30</v>
      </c>
      <c r="C5" s="21"/>
      <c r="D5" s="22" t="s">
        <v>7</v>
      </c>
    </row>
    <row r="6" spans="1:4" x14ac:dyDescent="0.2">
      <c r="A6" s="23" t="s">
        <v>8</v>
      </c>
      <c r="B6" s="21">
        <v>60</v>
      </c>
      <c r="C6" s="21">
        <v>190</v>
      </c>
      <c r="D6" s="22">
        <v>240</v>
      </c>
    </row>
    <row r="7" spans="1:4" x14ac:dyDescent="0.2">
      <c r="A7" s="10" t="s">
        <v>9</v>
      </c>
      <c r="B7" s="24">
        <f>SUM(B4:B6)</f>
        <v>147</v>
      </c>
      <c r="C7" s="24">
        <f>SUM(C4:C6)</f>
        <v>255</v>
      </c>
      <c r="D7" s="29">
        <f>SUM(D4:D6)</f>
        <v>308</v>
      </c>
    </row>
    <row r="8" spans="1:4" x14ac:dyDescent="0.2">
      <c r="A8" s="23"/>
      <c r="B8" s="21"/>
      <c r="C8" s="21"/>
      <c r="D8" s="22"/>
    </row>
    <row r="9" spans="1:4" x14ac:dyDescent="0.2">
      <c r="A9" s="8" t="s">
        <v>10</v>
      </c>
      <c r="B9" s="21"/>
      <c r="C9" s="21"/>
      <c r="D9" s="22"/>
    </row>
    <row r="10" spans="1:4" x14ac:dyDescent="0.2">
      <c r="A10" s="23" t="s">
        <v>11</v>
      </c>
      <c r="B10" s="21">
        <v>10</v>
      </c>
      <c r="C10" s="21">
        <v>10</v>
      </c>
      <c r="D10" s="22">
        <v>10</v>
      </c>
    </row>
    <row r="11" spans="1:4" x14ac:dyDescent="0.2">
      <c r="A11" s="12" t="s">
        <v>12</v>
      </c>
      <c r="B11" s="21">
        <v>24</v>
      </c>
      <c r="C11" s="21">
        <v>23.79</v>
      </c>
      <c r="D11" s="22">
        <v>24</v>
      </c>
    </row>
    <row r="12" spans="1:4" x14ac:dyDescent="0.2">
      <c r="A12" s="23" t="s">
        <v>13</v>
      </c>
      <c r="B12" s="21"/>
      <c r="C12" s="21">
        <v>0</v>
      </c>
      <c r="D12" s="22" t="s">
        <v>7</v>
      </c>
    </row>
    <row r="13" spans="1:4" x14ac:dyDescent="0.2">
      <c r="A13" s="23" t="s">
        <v>14</v>
      </c>
      <c r="B13" s="21">
        <v>0</v>
      </c>
      <c r="C13" s="21" t="s">
        <v>7</v>
      </c>
      <c r="D13" s="22" t="s">
        <v>7</v>
      </c>
    </row>
    <row r="14" spans="1:4" x14ac:dyDescent="0.2">
      <c r="A14" s="10" t="s">
        <v>9</v>
      </c>
      <c r="B14" s="24">
        <f>SUM(B10:B13)</f>
        <v>34</v>
      </c>
      <c r="C14" s="24">
        <f>SUM(C10:C13)</f>
        <v>33.79</v>
      </c>
      <c r="D14" s="29">
        <f>SUM(D10:D13)</f>
        <v>34</v>
      </c>
    </row>
    <row r="15" spans="1:4" x14ac:dyDescent="0.2">
      <c r="A15" s="23"/>
      <c r="B15" s="21"/>
      <c r="C15" s="21"/>
      <c r="D15" s="22"/>
    </row>
    <row r="16" spans="1:4" x14ac:dyDescent="0.2">
      <c r="A16" s="8" t="s">
        <v>15</v>
      </c>
      <c r="B16" s="21"/>
      <c r="C16" s="21"/>
      <c r="D16" s="22"/>
    </row>
    <row r="17" spans="1:4" x14ac:dyDescent="0.2">
      <c r="A17" s="12" t="s">
        <v>16</v>
      </c>
      <c r="B17" s="21"/>
      <c r="C17" s="21"/>
      <c r="D17" s="22"/>
    </row>
    <row r="18" spans="1:4" x14ac:dyDescent="0.2">
      <c r="A18" s="23" t="s">
        <v>17</v>
      </c>
      <c r="B18" s="21">
        <v>550</v>
      </c>
      <c r="C18" s="21">
        <v>572</v>
      </c>
      <c r="D18" s="22">
        <v>800</v>
      </c>
    </row>
    <row r="19" spans="1:4" x14ac:dyDescent="0.2">
      <c r="A19" s="23" t="s">
        <v>18</v>
      </c>
      <c r="B19" s="21">
        <v>854</v>
      </c>
      <c r="C19" s="21">
        <v>957</v>
      </c>
      <c r="D19" s="22">
        <v>1000</v>
      </c>
    </row>
    <row r="20" spans="1:4" x14ac:dyDescent="0.2">
      <c r="A20" s="23" t="s">
        <v>19</v>
      </c>
      <c r="B20" s="21">
        <v>0</v>
      </c>
      <c r="C20" s="21">
        <v>0</v>
      </c>
      <c r="D20" s="22">
        <v>500</v>
      </c>
    </row>
    <row r="21" spans="1:4" x14ac:dyDescent="0.2">
      <c r="A21" s="23" t="s">
        <v>20</v>
      </c>
      <c r="B21" s="21">
        <v>0</v>
      </c>
      <c r="C21" s="21" t="s">
        <v>7</v>
      </c>
      <c r="D21" s="22" t="s">
        <v>7</v>
      </c>
    </row>
    <row r="22" spans="1:4" x14ac:dyDescent="0.2">
      <c r="A22" s="23" t="s">
        <v>21</v>
      </c>
      <c r="B22" s="21">
        <v>72</v>
      </c>
      <c r="C22" s="21">
        <v>144</v>
      </c>
      <c r="D22" s="22">
        <v>144</v>
      </c>
    </row>
    <row r="23" spans="1:4" x14ac:dyDescent="0.2">
      <c r="A23" s="23" t="s">
        <v>36</v>
      </c>
      <c r="B23" s="21"/>
      <c r="C23" s="21">
        <v>3</v>
      </c>
      <c r="D23" s="22">
        <v>36</v>
      </c>
    </row>
    <row r="24" spans="1:4" x14ac:dyDescent="0.2">
      <c r="A24" s="10" t="s">
        <v>9</v>
      </c>
      <c r="B24" s="24">
        <f>SUM(B18:B22)</f>
        <v>1476</v>
      </c>
      <c r="C24" s="24">
        <f>SUM(C18:C23)</f>
        <v>1676</v>
      </c>
      <c r="D24" s="29">
        <f>SUM(D18:D23)</f>
        <v>2480</v>
      </c>
    </row>
    <row r="25" spans="1:4" x14ac:dyDescent="0.2">
      <c r="A25" s="23"/>
      <c r="B25" s="21"/>
      <c r="C25" s="21"/>
      <c r="D25" s="22"/>
    </row>
    <row r="26" spans="1:4" x14ac:dyDescent="0.2">
      <c r="A26" s="8" t="s">
        <v>22</v>
      </c>
      <c r="B26" s="21"/>
      <c r="C26" s="21"/>
      <c r="D26" s="22"/>
    </row>
    <row r="27" spans="1:4" x14ac:dyDescent="0.2">
      <c r="A27" s="14" t="s">
        <v>23</v>
      </c>
      <c r="B27" s="21">
        <v>1700</v>
      </c>
      <c r="C27" s="21">
        <v>150</v>
      </c>
      <c r="D27" s="22">
        <v>1500</v>
      </c>
    </row>
    <row r="28" spans="1:4" x14ac:dyDescent="0.2">
      <c r="A28" s="15" t="s">
        <v>24</v>
      </c>
      <c r="B28" s="21"/>
      <c r="C28" s="21">
        <v>500</v>
      </c>
      <c r="D28" s="22"/>
    </row>
    <row r="29" spans="1:4" x14ac:dyDescent="0.2">
      <c r="A29" s="23" t="s">
        <v>38</v>
      </c>
      <c r="B29" s="21">
        <v>0</v>
      </c>
      <c r="C29" s="21"/>
      <c r="D29" s="22">
        <v>250</v>
      </c>
    </row>
    <row r="30" spans="1:4" x14ac:dyDescent="0.2">
      <c r="A30" s="10" t="s">
        <v>9</v>
      </c>
      <c r="B30" s="24">
        <f>SUM(B27:B29)</f>
        <v>1700</v>
      </c>
      <c r="C30" s="24">
        <f>SUM(C27:C29)</f>
        <v>650</v>
      </c>
      <c r="D30" s="29">
        <f>SUM(D27:D29)</f>
        <v>1750</v>
      </c>
    </row>
    <row r="31" spans="1:4" x14ac:dyDescent="0.2">
      <c r="A31" s="10"/>
      <c r="B31" s="21"/>
      <c r="C31" s="21"/>
      <c r="D31" s="22"/>
    </row>
    <row r="32" spans="1:4" x14ac:dyDescent="0.2">
      <c r="A32" s="17" t="s">
        <v>25</v>
      </c>
      <c r="B32" s="21">
        <v>0</v>
      </c>
      <c r="C32" s="21"/>
      <c r="D32" s="22">
        <v>100</v>
      </c>
    </row>
    <row r="33" spans="1:4" x14ac:dyDescent="0.2">
      <c r="A33" s="23"/>
      <c r="B33" s="21"/>
      <c r="C33" s="21"/>
      <c r="D33" s="22"/>
    </row>
    <row r="34" spans="1:4" x14ac:dyDescent="0.2">
      <c r="A34" s="10" t="s">
        <v>26</v>
      </c>
      <c r="B34" s="24">
        <f>B30+B24+B14+B7+B32</f>
        <v>3357</v>
      </c>
      <c r="C34" s="24">
        <f>C30+C24+C14+C7</f>
        <v>2614.79</v>
      </c>
      <c r="D34" s="29">
        <f>D7+D14+D24+D30+D32</f>
        <v>4672</v>
      </c>
    </row>
    <row r="35" spans="1:4" x14ac:dyDescent="0.2">
      <c r="A35" s="23"/>
      <c r="B35" s="21"/>
      <c r="C35" s="21"/>
      <c r="D35" s="22"/>
    </row>
    <row r="36" spans="1:4" x14ac:dyDescent="0.2">
      <c r="A36" s="5" t="s">
        <v>27</v>
      </c>
      <c r="B36" s="21"/>
      <c r="C36" s="21"/>
      <c r="D36" s="22"/>
    </row>
    <row r="37" spans="1:4" x14ac:dyDescent="0.2">
      <c r="A37" s="23" t="s">
        <v>28</v>
      </c>
      <c r="B37" s="21">
        <v>4600</v>
      </c>
      <c r="C37" s="21">
        <v>4600</v>
      </c>
      <c r="D37" s="22">
        <v>4600</v>
      </c>
    </row>
    <row r="38" spans="1:4" x14ac:dyDescent="0.2">
      <c r="A38" s="23" t="s">
        <v>29</v>
      </c>
      <c r="B38" s="21"/>
      <c r="C38" s="21"/>
      <c r="D38" s="22"/>
    </row>
    <row r="39" spans="1:4" x14ac:dyDescent="0.2">
      <c r="A39" s="23" t="s">
        <v>35</v>
      </c>
      <c r="B39" s="21"/>
      <c r="C39" s="21">
        <v>72</v>
      </c>
      <c r="D39" s="22">
        <v>72</v>
      </c>
    </row>
    <row r="40" spans="1:4" x14ac:dyDescent="0.2">
      <c r="A40" s="23" t="s">
        <v>30</v>
      </c>
      <c r="B40" s="21"/>
      <c r="C40" s="21"/>
      <c r="D40" s="22" t="s">
        <v>7</v>
      </c>
    </row>
    <row r="41" spans="1:4" x14ac:dyDescent="0.2">
      <c r="A41" s="10" t="s">
        <v>31</v>
      </c>
      <c r="B41" s="24">
        <f>SUM(B37:B38)</f>
        <v>4600</v>
      </c>
      <c r="C41" s="24">
        <f>SUM(C37:C40)</f>
        <v>4672</v>
      </c>
      <c r="D41" s="29">
        <f>SUM(D37:D40)</f>
        <v>4672</v>
      </c>
    </row>
    <row r="42" spans="1:4" x14ac:dyDescent="0.2">
      <c r="A42" s="23"/>
      <c r="B42" s="21"/>
      <c r="C42" s="21"/>
      <c r="D42" s="22"/>
    </row>
    <row r="43" spans="1:4" x14ac:dyDescent="0.2">
      <c r="A43" s="10" t="s">
        <v>32</v>
      </c>
      <c r="B43" s="21">
        <v>8962.09</v>
      </c>
      <c r="C43" s="21">
        <v>10645.32</v>
      </c>
      <c r="D43" s="22" t="s">
        <v>39</v>
      </c>
    </row>
    <row r="44" spans="1:4" x14ac:dyDescent="0.2">
      <c r="A44" s="10" t="s">
        <v>33</v>
      </c>
      <c r="B44" s="21">
        <v>9213.58</v>
      </c>
      <c r="C44" s="21">
        <v>9217.02</v>
      </c>
      <c r="D44" s="22" t="s">
        <v>39</v>
      </c>
    </row>
    <row r="45" spans="1:4" ht="15.75" thickBot="1" x14ac:dyDescent="0.3">
      <c r="A45" s="18" t="s">
        <v>34</v>
      </c>
      <c r="B45" s="30">
        <f>SUM(B43:B44)</f>
        <v>18175.669999999998</v>
      </c>
      <c r="C45" s="30">
        <f>SUM(C43:C44)</f>
        <v>19862.34</v>
      </c>
      <c r="D45" s="31"/>
    </row>
  </sheetData>
  <printOptions horizontalCentered="1" verticalCentered="1"/>
  <pageMargins left="0.25" right="0.25" top="0.75" bottom="0.75" header="0.3" footer="0.3"/>
  <pageSetup orientation="portrait" r:id="rId1"/>
  <headerFooter>
    <oddHeader>&amp;C&amp;"Arial,Bold"ORECA BUDGET PROPOSAL
July 1, 2015 - June 30, 2016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="120" zoomScaleNormal="120" workbookViewId="0">
      <selection activeCell="D18" sqref="D18"/>
    </sheetView>
  </sheetViews>
  <sheetFormatPr defaultRowHeight="14.25" x14ac:dyDescent="0.2"/>
  <cols>
    <col min="1" max="1" width="28.375" customWidth="1"/>
    <col min="2" max="2" width="23" customWidth="1"/>
    <col min="3" max="3" width="17.5" customWidth="1"/>
    <col min="4" max="4" width="21.125" customWidth="1"/>
  </cols>
  <sheetData>
    <row r="1" spans="1:4" ht="29.25" customHeight="1" x14ac:dyDescent="0.2">
      <c r="A1" s="1"/>
      <c r="B1" s="2" t="s">
        <v>42</v>
      </c>
      <c r="C1" s="3" t="s">
        <v>37</v>
      </c>
      <c r="D1" s="4" t="s">
        <v>0</v>
      </c>
    </row>
    <row r="2" spans="1:4" x14ac:dyDescent="0.2">
      <c r="A2" s="5" t="s">
        <v>1</v>
      </c>
      <c r="B2" s="6" t="s">
        <v>45</v>
      </c>
      <c r="C2" s="6" t="s">
        <v>2</v>
      </c>
      <c r="D2" s="7" t="s">
        <v>3</v>
      </c>
    </row>
    <row r="3" spans="1:4" x14ac:dyDescent="0.2">
      <c r="A3" s="8" t="s">
        <v>4</v>
      </c>
      <c r="B3" s="9"/>
      <c r="C3" s="21"/>
      <c r="D3" s="22"/>
    </row>
    <row r="4" spans="1:4" x14ac:dyDescent="0.2">
      <c r="A4" s="23" t="s">
        <v>5</v>
      </c>
      <c r="B4" s="21">
        <v>57</v>
      </c>
      <c r="C4" s="21">
        <v>65</v>
      </c>
      <c r="D4" s="22">
        <v>68</v>
      </c>
    </row>
    <row r="5" spans="1:4" x14ac:dyDescent="0.2">
      <c r="A5" s="23" t="s">
        <v>6</v>
      </c>
      <c r="B5" s="21">
        <v>30</v>
      </c>
      <c r="C5" s="21"/>
      <c r="D5" s="22" t="s">
        <v>7</v>
      </c>
    </row>
    <row r="6" spans="1:4" x14ac:dyDescent="0.2">
      <c r="A6" s="23" t="s">
        <v>8</v>
      </c>
      <c r="B6" s="21">
        <v>60</v>
      </c>
      <c r="C6" s="21">
        <v>190</v>
      </c>
      <c r="D6" s="22">
        <v>240</v>
      </c>
    </row>
    <row r="7" spans="1:4" x14ac:dyDescent="0.2">
      <c r="A7" s="10" t="s">
        <v>9</v>
      </c>
      <c r="B7" s="9">
        <f>SUM(B4:B6)</f>
        <v>147</v>
      </c>
      <c r="C7" s="9">
        <f>SUM(C4:C6)</f>
        <v>255</v>
      </c>
      <c r="D7" s="11">
        <f>SUM(D4:D6)</f>
        <v>308</v>
      </c>
    </row>
    <row r="8" spans="1:4" x14ac:dyDescent="0.2">
      <c r="A8" s="23"/>
      <c r="B8" s="21"/>
      <c r="C8" s="21"/>
      <c r="D8" s="22"/>
    </row>
    <row r="9" spans="1:4" x14ac:dyDescent="0.2">
      <c r="A9" s="8" t="s">
        <v>10</v>
      </c>
      <c r="B9" s="9"/>
      <c r="C9" s="21"/>
      <c r="D9" s="22"/>
    </row>
    <row r="10" spans="1:4" x14ac:dyDescent="0.2">
      <c r="A10" s="23" t="s">
        <v>11</v>
      </c>
      <c r="B10" s="21">
        <v>10</v>
      </c>
      <c r="C10" s="21">
        <v>10</v>
      </c>
      <c r="D10" s="22">
        <v>10</v>
      </c>
    </row>
    <row r="11" spans="1:4" x14ac:dyDescent="0.2">
      <c r="A11" s="12" t="s">
        <v>12</v>
      </c>
      <c r="B11" s="21">
        <v>24</v>
      </c>
      <c r="C11" s="13">
        <v>23.79</v>
      </c>
      <c r="D11" s="22">
        <v>24</v>
      </c>
    </row>
    <row r="12" spans="1:4" x14ac:dyDescent="0.2">
      <c r="A12" s="23" t="s">
        <v>40</v>
      </c>
      <c r="B12" s="21"/>
      <c r="C12" s="21">
        <v>0</v>
      </c>
      <c r="D12" s="22">
        <v>150</v>
      </c>
    </row>
    <row r="13" spans="1:4" x14ac:dyDescent="0.2">
      <c r="A13" s="10" t="s">
        <v>9</v>
      </c>
      <c r="B13" s="9">
        <f>SUM(B10:B12)</f>
        <v>34</v>
      </c>
      <c r="C13" s="9">
        <f>SUM(C10:C12)</f>
        <v>33.79</v>
      </c>
      <c r="D13" s="11">
        <f>SUM(D10:D12)</f>
        <v>184</v>
      </c>
    </row>
    <row r="14" spans="1:4" x14ac:dyDescent="0.2">
      <c r="A14" s="23"/>
      <c r="B14" s="21"/>
      <c r="C14" s="21"/>
      <c r="D14" s="22"/>
    </row>
    <row r="15" spans="1:4" x14ac:dyDescent="0.2">
      <c r="A15" s="8" t="s">
        <v>15</v>
      </c>
      <c r="B15" s="9"/>
      <c r="C15" s="21"/>
      <c r="D15" s="22"/>
    </row>
    <row r="16" spans="1:4" x14ac:dyDescent="0.2">
      <c r="A16" s="23" t="s">
        <v>16</v>
      </c>
      <c r="B16" s="9"/>
      <c r="C16" s="21"/>
      <c r="D16" s="22"/>
    </row>
    <row r="17" spans="1:4" x14ac:dyDescent="0.2">
      <c r="A17" s="23" t="s">
        <v>17</v>
      </c>
      <c r="B17" s="21">
        <v>550</v>
      </c>
      <c r="C17" s="21">
        <v>572</v>
      </c>
      <c r="D17" s="22">
        <v>2000</v>
      </c>
    </row>
    <row r="18" spans="1:4" x14ac:dyDescent="0.2">
      <c r="A18" s="23" t="s">
        <v>18</v>
      </c>
      <c r="B18" s="21">
        <v>854</v>
      </c>
      <c r="C18" s="21">
        <v>957</v>
      </c>
      <c r="D18" s="22">
        <v>1000</v>
      </c>
    </row>
    <row r="19" spans="1:4" x14ac:dyDescent="0.2">
      <c r="A19" s="23" t="s">
        <v>19</v>
      </c>
      <c r="B19" s="21">
        <v>0</v>
      </c>
      <c r="C19" s="21">
        <v>0</v>
      </c>
      <c r="D19" s="22">
        <v>500</v>
      </c>
    </row>
    <row r="20" spans="1:4" x14ac:dyDescent="0.2">
      <c r="A20" s="23" t="s">
        <v>21</v>
      </c>
      <c r="B20" s="21">
        <v>72</v>
      </c>
      <c r="C20" s="21">
        <v>144</v>
      </c>
      <c r="D20" s="22">
        <v>144</v>
      </c>
    </row>
    <row r="21" spans="1:4" x14ac:dyDescent="0.2">
      <c r="A21" s="23" t="s">
        <v>36</v>
      </c>
      <c r="B21" s="21"/>
      <c r="C21" s="21">
        <v>3</v>
      </c>
      <c r="D21" s="22">
        <v>36</v>
      </c>
    </row>
    <row r="22" spans="1:4" x14ac:dyDescent="0.2">
      <c r="A22" s="23" t="s">
        <v>41</v>
      </c>
      <c r="B22" s="21"/>
      <c r="C22" s="21"/>
      <c r="D22" s="22">
        <v>5000</v>
      </c>
    </row>
    <row r="23" spans="1:4" x14ac:dyDescent="0.2">
      <c r="A23" s="23" t="s">
        <v>44</v>
      </c>
      <c r="B23" s="21"/>
      <c r="C23" s="21"/>
      <c r="D23" s="22">
        <v>500</v>
      </c>
    </row>
    <row r="24" spans="1:4" x14ac:dyDescent="0.2">
      <c r="A24" s="10" t="s">
        <v>9</v>
      </c>
      <c r="B24" s="9">
        <f>SUM(B17:B20)</f>
        <v>1476</v>
      </c>
      <c r="C24" s="9">
        <f>SUM(C17:C21)</f>
        <v>1676</v>
      </c>
      <c r="D24" s="11">
        <f>SUM(D17:D23)</f>
        <v>9180</v>
      </c>
    </row>
    <row r="25" spans="1:4" x14ac:dyDescent="0.2">
      <c r="A25" s="23"/>
      <c r="B25" s="21"/>
      <c r="C25" s="21"/>
      <c r="D25" s="22"/>
    </row>
    <row r="26" spans="1:4" x14ac:dyDescent="0.2">
      <c r="A26" s="8" t="s">
        <v>22</v>
      </c>
      <c r="B26" s="9"/>
      <c r="C26" s="21"/>
      <c r="D26" s="22"/>
    </row>
    <row r="27" spans="1:4" ht="18.75" customHeight="1" x14ac:dyDescent="0.2">
      <c r="A27" s="14" t="s">
        <v>23</v>
      </c>
      <c r="B27" s="21">
        <v>1700</v>
      </c>
      <c r="C27" s="13">
        <v>150</v>
      </c>
      <c r="D27" s="22">
        <v>500</v>
      </c>
    </row>
    <row r="28" spans="1:4" ht="18" customHeight="1" x14ac:dyDescent="0.2">
      <c r="A28" s="15" t="s">
        <v>24</v>
      </c>
      <c r="B28" s="25"/>
      <c r="C28" s="16">
        <v>500</v>
      </c>
      <c r="D28" s="26"/>
    </row>
    <row r="29" spans="1:4" x14ac:dyDescent="0.2">
      <c r="A29" s="23" t="s">
        <v>38</v>
      </c>
      <c r="B29" s="21">
        <v>0</v>
      </c>
      <c r="C29" s="21"/>
      <c r="D29" s="22">
        <v>250</v>
      </c>
    </row>
    <row r="30" spans="1:4" x14ac:dyDescent="0.2">
      <c r="A30" s="10" t="s">
        <v>9</v>
      </c>
      <c r="B30" s="9">
        <f>SUM(B27:B29)</f>
        <v>1700</v>
      </c>
      <c r="C30" s="9">
        <f>SUM(C27:C29)</f>
        <v>650</v>
      </c>
      <c r="D30" s="11">
        <f>SUM(D27:D29)</f>
        <v>750</v>
      </c>
    </row>
    <row r="31" spans="1:4" x14ac:dyDescent="0.2">
      <c r="A31" s="10"/>
      <c r="B31" s="9"/>
      <c r="C31" s="9"/>
      <c r="D31" s="11"/>
    </row>
    <row r="32" spans="1:4" x14ac:dyDescent="0.2">
      <c r="A32" s="17" t="s">
        <v>25</v>
      </c>
      <c r="B32" s="9">
        <v>0</v>
      </c>
      <c r="C32" s="9"/>
      <c r="D32" s="11">
        <v>100</v>
      </c>
    </row>
    <row r="33" spans="1:4" x14ac:dyDescent="0.2">
      <c r="A33" s="23"/>
      <c r="B33" s="21"/>
      <c r="C33" s="21"/>
      <c r="D33" s="22"/>
    </row>
    <row r="34" spans="1:4" x14ac:dyDescent="0.2">
      <c r="A34" s="10" t="s">
        <v>26</v>
      </c>
      <c r="B34" s="9">
        <f>B30+B24+B13+B7+B32</f>
        <v>3357</v>
      </c>
      <c r="C34" s="9">
        <f>C30+C24+C13+C7</f>
        <v>2614.79</v>
      </c>
      <c r="D34" s="11">
        <f>D7+D13+D24+D30+D32</f>
        <v>10522</v>
      </c>
    </row>
    <row r="35" spans="1:4" x14ac:dyDescent="0.2">
      <c r="A35" s="23"/>
      <c r="B35" s="21"/>
      <c r="C35" s="21"/>
      <c r="D35" s="22"/>
    </row>
    <row r="36" spans="1:4" x14ac:dyDescent="0.2">
      <c r="A36" s="5" t="s">
        <v>27</v>
      </c>
      <c r="B36" s="9"/>
      <c r="C36" s="21"/>
      <c r="D36" s="22"/>
    </row>
    <row r="37" spans="1:4" x14ac:dyDescent="0.2">
      <c r="A37" s="23" t="s">
        <v>28</v>
      </c>
      <c r="B37" s="21">
        <v>4600</v>
      </c>
      <c r="C37" s="21">
        <v>4600</v>
      </c>
      <c r="D37" s="22">
        <v>4600</v>
      </c>
    </row>
    <row r="38" spans="1:4" x14ac:dyDescent="0.2">
      <c r="A38" s="23" t="s">
        <v>29</v>
      </c>
      <c r="B38" s="21"/>
      <c r="C38" s="21"/>
      <c r="D38" s="22"/>
    </row>
    <row r="39" spans="1:4" x14ac:dyDescent="0.2">
      <c r="A39" s="23" t="s">
        <v>35</v>
      </c>
      <c r="B39" s="21"/>
      <c r="C39" s="21">
        <v>72</v>
      </c>
      <c r="D39" s="22">
        <v>72</v>
      </c>
    </row>
    <row r="40" spans="1:4" x14ac:dyDescent="0.2">
      <c r="A40" s="23" t="s">
        <v>30</v>
      </c>
      <c r="B40" s="21"/>
      <c r="C40" s="21"/>
      <c r="D40" s="22" t="s">
        <v>7</v>
      </c>
    </row>
    <row r="41" spans="1:4" x14ac:dyDescent="0.2">
      <c r="A41" s="10" t="s">
        <v>31</v>
      </c>
      <c r="B41" s="9">
        <f>SUM(B37:B38)</f>
        <v>4600</v>
      </c>
      <c r="C41" s="9">
        <f>SUM(C37:C40)</f>
        <v>4672</v>
      </c>
      <c r="D41" s="11">
        <f>SUM(D37:D40)</f>
        <v>4672</v>
      </c>
    </row>
    <row r="42" spans="1:4" x14ac:dyDescent="0.2">
      <c r="A42" s="23"/>
      <c r="B42" s="27"/>
      <c r="C42" s="27"/>
      <c r="D42" s="28"/>
    </row>
    <row r="43" spans="1:4" x14ac:dyDescent="0.2">
      <c r="A43" s="10" t="s">
        <v>32</v>
      </c>
      <c r="B43" s="9">
        <v>8962.09</v>
      </c>
      <c r="C43" s="9">
        <v>10645.32</v>
      </c>
      <c r="D43" s="11">
        <f>C43-D34+ D41</f>
        <v>4795.32</v>
      </c>
    </row>
    <row r="44" spans="1:4" x14ac:dyDescent="0.2">
      <c r="A44" s="10" t="s">
        <v>33</v>
      </c>
      <c r="B44" s="9">
        <v>9213.58</v>
      </c>
      <c r="C44" s="9">
        <v>9217.02</v>
      </c>
      <c r="D44" s="11">
        <v>9220</v>
      </c>
    </row>
    <row r="45" spans="1:4" ht="15" thickBot="1" x14ac:dyDescent="0.25">
      <c r="A45" s="18" t="s">
        <v>34</v>
      </c>
      <c r="B45" s="19">
        <f>SUM(B43:B44)</f>
        <v>18175.669999999998</v>
      </c>
      <c r="C45" s="19">
        <f>SUM(C43:C44)</f>
        <v>19862.34</v>
      </c>
      <c r="D45" s="33">
        <f>SUM(D43:D44)</f>
        <v>14015.32</v>
      </c>
    </row>
    <row r="47" spans="1:4" x14ac:dyDescent="0.2">
      <c r="A47" s="32"/>
      <c r="B47" s="20"/>
      <c r="C47" s="20"/>
      <c r="D47" s="20"/>
    </row>
    <row r="48" spans="1:4" x14ac:dyDescent="0.2">
      <c r="D48" s="20"/>
    </row>
    <row r="49" spans="5:6" x14ac:dyDescent="0.2">
      <c r="E49" s="20" t="s">
        <v>7</v>
      </c>
      <c r="F49" s="20" t="s">
        <v>7</v>
      </c>
    </row>
    <row r="50" spans="5:6" x14ac:dyDescent="0.2">
      <c r="F50" s="20" t="s">
        <v>7</v>
      </c>
    </row>
  </sheetData>
  <printOptions horizontalCentered="1" verticalCentered="1"/>
  <pageMargins left="0.25" right="0.25" top="0.75" bottom="0.75" header="0.3" footer="0.3"/>
  <pageSetup orientation="portrait" r:id="rId1"/>
  <headerFooter>
    <oddHeader>&amp;C&amp;"Arial,Bold"ORECA Budget Proposal
July 1, 2015 - June 30, 2016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Paladin Data Systems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 Ueda</dc:creator>
  <cp:lastModifiedBy> </cp:lastModifiedBy>
  <cp:lastPrinted>2015-06-09T17:43:52Z</cp:lastPrinted>
  <dcterms:created xsi:type="dcterms:W3CDTF">2015-05-07T16:22:16Z</dcterms:created>
  <dcterms:modified xsi:type="dcterms:W3CDTF">2015-06-14T03:11:55Z</dcterms:modified>
</cp:coreProperties>
</file>